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18960" windowHeight="11580"/>
  </bookViews>
  <sheets>
    <sheet name="2022" sheetId="4" r:id="rId1"/>
    <sheet name="2023" sheetId="5" r:id="rId2"/>
    <sheet name="2024" sheetId="6" r:id="rId3"/>
    <sheet name="Лист1" sheetId="2" r:id="rId4"/>
  </sheets>
  <calcPr calcId="125725"/>
</workbook>
</file>

<file path=xl/calcChain.xml><?xml version="1.0" encoding="utf-8"?>
<calcChain xmlns="http://schemas.openxmlformats.org/spreadsheetml/2006/main">
  <c r="D7" i="6"/>
  <c r="F7" s="1"/>
  <c r="F6" s="1"/>
  <c r="F8" s="1"/>
  <c r="C6"/>
  <c r="C8" s="1"/>
  <c r="D8" s="1"/>
  <c r="C6" i="4"/>
  <c r="D6" s="1"/>
  <c r="D7" i="5"/>
  <c r="F7" s="1"/>
  <c r="F6" s="1"/>
  <c r="F8" s="1"/>
  <c r="C6"/>
  <c r="D6" s="1"/>
  <c r="D7" i="4"/>
  <c r="F7" s="1"/>
  <c r="F6" s="1"/>
  <c r="F8" s="1"/>
  <c r="D6" i="6" l="1"/>
  <c r="C8" i="5"/>
  <c r="D8" s="1"/>
  <c r="C8" i="4"/>
  <c r="D8" s="1"/>
</calcChain>
</file>

<file path=xl/sharedStrings.xml><?xml version="1.0" encoding="utf-8"?>
<sst xmlns="http://schemas.openxmlformats.org/spreadsheetml/2006/main" count="33" uniqueCount="13">
  <si>
    <t>Муниципальные образования</t>
  </si>
  <si>
    <t>ИТОГО</t>
  </si>
  <si>
    <t>Городские округа:</t>
  </si>
  <si>
    <t>Норматив затрат на одного специалиста</t>
  </si>
  <si>
    <t>Норма нагрузки на одного работника</t>
  </si>
  <si>
    <t>тыс. рублей</t>
  </si>
  <si>
    <t>Расчет объёма</t>
  </si>
  <si>
    <t>г. Мурманск</t>
  </si>
  <si>
    <t xml:space="preserve">Норматив численности
</t>
  </si>
  <si>
    <t xml:space="preserve">субвенции бюджету муниципального образования город Мурманск на осуществление органами местного самоуправления государственных полномочий в части осуществления организации предоставления ежемесячной жилищно-коммунальной выплаты в 2022 году
</t>
  </si>
  <si>
    <t>субвенции бюджету муниципального образования город Мурманск на осуществление органами местного самоуправления государственных полномочий в части осуществления организации предоставления ежемесячной жилищно-коммунальной выплаты в 2023 году</t>
  </si>
  <si>
    <t>субвенции бюджету муниципального образования город Мурманск на осуществление органами местного самоуправления государственных полномочий в части осуществления организации предоставления ежемесячной жилищно-коммунальной выплаты в 2024 году</t>
  </si>
  <si>
    <t>Количество финансово-лицевых счетов получателей на 01.07.2021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</si>
</sst>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 wrapText="1" shrinkToFit="1"/>
    </xf>
    <xf numFmtId="0" fontId="8" fillId="0" borderId="0" xfId="0" applyFont="1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/>
    <xf numFmtId="0" fontId="4" fillId="0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 shrinkToFit="1"/>
    </xf>
    <xf numFmtId="0" fontId="10" fillId="0" borderId="0" xfId="0" applyFont="1"/>
    <xf numFmtId="0" fontId="9" fillId="0" borderId="0" xfId="0" applyFont="1" applyAlignment="1">
      <alignment horizontal="right"/>
    </xf>
    <xf numFmtId="165" fontId="9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/>
    <xf numFmtId="165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16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Расчет субвенци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1"/>
  <sheetViews>
    <sheetView tabSelected="1" workbookViewId="0">
      <selection activeCell="A2" sqref="A2:F2"/>
    </sheetView>
  </sheetViews>
  <sheetFormatPr defaultRowHeight="14.4"/>
  <cols>
    <col min="1" max="1" width="37.5546875" customWidth="1"/>
    <col min="2" max="2" width="15" customWidth="1"/>
    <col min="3" max="3" width="18.88671875" customWidth="1"/>
    <col min="4" max="4" width="18.6640625" customWidth="1"/>
    <col min="5" max="5" width="13.44140625" customWidth="1"/>
    <col min="6" max="6" width="16" customWidth="1"/>
  </cols>
  <sheetData>
    <row r="1" spans="1:8" s="2" customFormat="1" ht="18">
      <c r="A1" s="27" t="s">
        <v>6</v>
      </c>
      <c r="B1" s="27"/>
      <c r="C1" s="27"/>
      <c r="D1" s="27"/>
      <c r="E1" s="27"/>
      <c r="F1" s="27"/>
    </row>
    <row r="2" spans="1:8" s="2" customFormat="1" ht="57.75" customHeight="1">
      <c r="A2" s="28" t="s">
        <v>9</v>
      </c>
      <c r="B2" s="28"/>
      <c r="C2" s="28"/>
      <c r="D2" s="28"/>
      <c r="E2" s="28"/>
      <c r="F2" s="28"/>
    </row>
    <row r="3" spans="1:8" s="2" customFormat="1" ht="15.75" customHeight="1">
      <c r="A3" s="4"/>
      <c r="B3" s="4"/>
      <c r="C3" s="4"/>
      <c r="D3" s="4"/>
      <c r="E3" s="4"/>
      <c r="F3" s="13" t="s">
        <v>5</v>
      </c>
    </row>
    <row r="4" spans="1:8" s="10" customFormat="1" ht="103.5" customHeight="1">
      <c r="A4" s="9" t="s">
        <v>0</v>
      </c>
      <c r="B4" s="9" t="s">
        <v>4</v>
      </c>
      <c r="C4" s="9" t="s">
        <v>12</v>
      </c>
      <c r="D4" s="9" t="s">
        <v>8</v>
      </c>
      <c r="E4" s="9" t="s">
        <v>3</v>
      </c>
      <c r="F4" s="5">
        <v>2022</v>
      </c>
      <c r="G4" s="3"/>
      <c r="H4" s="3"/>
    </row>
    <row r="5" spans="1:8" s="1" customFormat="1" ht="15" customHeigh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8"/>
      <c r="H5" s="8"/>
    </row>
    <row r="6" spans="1:8" s="12" customFormat="1" ht="17.399999999999999">
      <c r="A6" s="6" t="s">
        <v>2</v>
      </c>
      <c r="B6" s="15">
        <v>2435</v>
      </c>
      <c r="C6" s="16">
        <f>SUM(C7:C7)</f>
        <v>77</v>
      </c>
      <c r="D6" s="18">
        <f>ROUND(C6/B6,3)</f>
        <v>3.2000000000000001E-2</v>
      </c>
      <c r="E6" s="26"/>
      <c r="F6" s="14">
        <f>SUM(F7:F7)</f>
        <v>34.700000000000003</v>
      </c>
    </row>
    <row r="7" spans="1:8" s="2" customFormat="1" ht="18">
      <c r="A7" s="7" t="s">
        <v>7</v>
      </c>
      <c r="B7" s="15">
        <v>2435</v>
      </c>
      <c r="C7" s="19">
        <v>77</v>
      </c>
      <c r="D7" s="18">
        <f>ROUND(C7/B7,3)</f>
        <v>3.2000000000000001E-2</v>
      </c>
      <c r="E7" s="26">
        <v>1085</v>
      </c>
      <c r="F7" s="15">
        <f>ROUND(D7*E7,1)</f>
        <v>34.700000000000003</v>
      </c>
    </row>
    <row r="8" spans="1:8" s="12" customFormat="1" ht="17.399999999999999">
      <c r="A8" s="6" t="s">
        <v>1</v>
      </c>
      <c r="B8" s="14">
        <v>2435</v>
      </c>
      <c r="C8" s="16">
        <f>C6</f>
        <v>77</v>
      </c>
      <c r="D8" s="17">
        <f>ROUND(C8/B8,3)</f>
        <v>3.2000000000000001E-2</v>
      </c>
      <c r="E8" s="26"/>
      <c r="F8" s="14">
        <f>F6</f>
        <v>34.700000000000003</v>
      </c>
    </row>
    <row r="9" spans="1:8" s="12" customFormat="1" ht="17.399999999999999">
      <c r="A9" s="20"/>
      <c r="B9" s="21"/>
      <c r="C9" s="22"/>
      <c r="D9" s="23"/>
      <c r="E9" s="24"/>
      <c r="F9" s="21"/>
    </row>
    <row r="10" spans="1:8" s="12" customFormat="1" ht="17.399999999999999">
      <c r="A10" s="25"/>
      <c r="B10" s="21"/>
      <c r="C10" s="22"/>
      <c r="D10" s="23"/>
      <c r="E10" s="24"/>
      <c r="F10" s="21"/>
    </row>
    <row r="11" spans="1:8" s="2" customFormat="1" ht="18"/>
    <row r="12" spans="1:8" s="2" customFormat="1" ht="18"/>
    <row r="13" spans="1:8" s="2" customFormat="1" ht="18"/>
    <row r="14" spans="1:8" s="2" customFormat="1" ht="18"/>
    <row r="15" spans="1:8" s="2" customFormat="1" ht="18"/>
    <row r="16" spans="1:8" s="2" customFormat="1" ht="18"/>
    <row r="17" s="2" customFormat="1" ht="18"/>
    <row r="18" s="2" customFormat="1" ht="18"/>
    <row r="19" s="2" customFormat="1" ht="18"/>
    <row r="20" s="2" customFormat="1" ht="18"/>
    <row r="21" s="2" customFormat="1" ht="18"/>
    <row r="22" s="2" customFormat="1" ht="18"/>
    <row r="23" s="2" customFormat="1" ht="18"/>
    <row r="24" s="2" customFormat="1" ht="18"/>
    <row r="25" s="2" customFormat="1" ht="18"/>
    <row r="26" s="2" customFormat="1" ht="18"/>
    <row r="27" s="2" customFormat="1" ht="18"/>
    <row r="28" s="2" customFormat="1" ht="18"/>
    <row r="29" s="2" customFormat="1" ht="18"/>
    <row r="30" s="2" customFormat="1" ht="18"/>
    <row r="31" s="2" customFormat="1" ht="18"/>
    <row r="32" s="2" customFormat="1" ht="18"/>
    <row r="33" s="2" customFormat="1" ht="18"/>
    <row r="34" s="2" customFormat="1" ht="18"/>
    <row r="35" s="2" customFormat="1" ht="18"/>
    <row r="36" s="2" customFormat="1" ht="18"/>
    <row r="37" s="2" customFormat="1" ht="18"/>
    <row r="38" s="2" customFormat="1" ht="18"/>
    <row r="39" s="2" customFormat="1" ht="18"/>
    <row r="40" s="2" customFormat="1" ht="18"/>
    <row r="41" s="2" customFormat="1" ht="18"/>
    <row r="42" s="2" customFormat="1" ht="18"/>
    <row r="43" s="2" customFormat="1" ht="18"/>
    <row r="44" s="2" customFormat="1" ht="18"/>
    <row r="45" s="2" customFormat="1" ht="18"/>
    <row r="46" s="2" customFormat="1" ht="18"/>
    <row r="47" s="2" customFormat="1" ht="18"/>
    <row r="48" s="2" customFormat="1" ht="18"/>
    <row r="49" s="2" customFormat="1" ht="18"/>
    <row r="50" s="2" customFormat="1" ht="18"/>
    <row r="51" s="2" customFormat="1" ht="18"/>
    <row r="52" s="2" customFormat="1" ht="18"/>
    <row r="53" s="2" customFormat="1" ht="18"/>
    <row r="54" s="1" customFormat="1" ht="13.8"/>
    <row r="55" s="1" customFormat="1" ht="13.8"/>
    <row r="56" s="1" customFormat="1" ht="13.8"/>
    <row r="57" s="1" customFormat="1" ht="13.8"/>
    <row r="58" s="1" customFormat="1" ht="13.8"/>
    <row r="59" s="1" customFormat="1" ht="13.8"/>
    <row r="60" s="1" customFormat="1" ht="13.8"/>
    <row r="61" s="1" customFormat="1" ht="13.8"/>
  </sheetData>
  <mergeCells count="2">
    <mergeCell ref="A1:F1"/>
    <mergeCell ref="A2:F2"/>
  </mergeCells>
  <pageMargins left="0.31496062992125984" right="0.31496062992125984" top="0.23622047244094491" bottom="0.15748031496062992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workbookViewId="0">
      <selection activeCell="F5" sqref="F5"/>
    </sheetView>
  </sheetViews>
  <sheetFormatPr defaultRowHeight="14.4"/>
  <cols>
    <col min="1" max="1" width="37.5546875" customWidth="1"/>
    <col min="2" max="2" width="15" customWidth="1"/>
    <col min="3" max="3" width="18.88671875" customWidth="1"/>
    <col min="4" max="4" width="18.6640625" customWidth="1"/>
    <col min="5" max="5" width="14.88671875" customWidth="1"/>
    <col min="6" max="6" width="16" customWidth="1"/>
  </cols>
  <sheetData>
    <row r="1" spans="1:8" s="2" customFormat="1" ht="18">
      <c r="A1" s="27" t="s">
        <v>6</v>
      </c>
      <c r="B1" s="27"/>
      <c r="C1" s="27"/>
      <c r="D1" s="27"/>
      <c r="E1" s="27"/>
      <c r="F1" s="27"/>
    </row>
    <row r="2" spans="1:8" s="2" customFormat="1" ht="60" customHeight="1">
      <c r="A2" s="28" t="s">
        <v>10</v>
      </c>
      <c r="B2" s="28"/>
      <c r="C2" s="28"/>
      <c r="D2" s="28"/>
      <c r="E2" s="28"/>
      <c r="F2" s="28"/>
    </row>
    <row r="3" spans="1:8" s="2" customFormat="1" ht="15.75" customHeight="1">
      <c r="A3" s="4"/>
      <c r="B3" s="4"/>
      <c r="C3" s="4"/>
      <c r="D3" s="4"/>
      <c r="E3" s="4"/>
      <c r="F3" s="13" t="s">
        <v>5</v>
      </c>
    </row>
    <row r="4" spans="1:8" s="10" customFormat="1" ht="103.5" customHeight="1">
      <c r="A4" s="9" t="s">
        <v>0</v>
      </c>
      <c r="B4" s="9" t="s">
        <v>4</v>
      </c>
      <c r="C4" s="9" t="s">
        <v>12</v>
      </c>
      <c r="D4" s="9" t="s">
        <v>8</v>
      </c>
      <c r="E4" s="9" t="s">
        <v>3</v>
      </c>
      <c r="F4" s="5">
        <v>2023</v>
      </c>
      <c r="G4" s="3"/>
      <c r="H4" s="3"/>
    </row>
    <row r="5" spans="1:8" s="1" customFormat="1" ht="15" customHeigh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8"/>
      <c r="H5" s="8"/>
    </row>
    <row r="6" spans="1:8" s="12" customFormat="1" ht="17.399999999999999">
      <c r="A6" s="6" t="s">
        <v>2</v>
      </c>
      <c r="B6" s="15">
        <v>2435</v>
      </c>
      <c r="C6" s="16">
        <f>SUM(C7:C7)</f>
        <v>77</v>
      </c>
      <c r="D6" s="18">
        <f>ROUND(C6/B6,3)</f>
        <v>3.2000000000000001E-2</v>
      </c>
      <c r="E6" s="26"/>
      <c r="F6" s="14">
        <f>SUM(F7:F7)</f>
        <v>36.1</v>
      </c>
    </row>
    <row r="7" spans="1:8" s="2" customFormat="1" ht="18">
      <c r="A7" s="7" t="s">
        <v>7</v>
      </c>
      <c r="B7" s="15">
        <v>2435</v>
      </c>
      <c r="C7" s="19">
        <v>77</v>
      </c>
      <c r="D7" s="18">
        <f>ROUND(C7/B7,3)</f>
        <v>3.2000000000000001E-2</v>
      </c>
      <c r="E7" s="26">
        <v>1128</v>
      </c>
      <c r="F7" s="15">
        <f>ROUND(D7*E7,1)</f>
        <v>36.1</v>
      </c>
    </row>
    <row r="8" spans="1:8" s="12" customFormat="1" ht="17.399999999999999">
      <c r="A8" s="6" t="s">
        <v>1</v>
      </c>
      <c r="B8" s="14">
        <v>2435</v>
      </c>
      <c r="C8" s="16">
        <f>C6</f>
        <v>77</v>
      </c>
      <c r="D8" s="17">
        <f>ROUND(C8/B8,3)</f>
        <v>3.2000000000000001E-2</v>
      </c>
      <c r="E8" s="26"/>
      <c r="F8" s="14">
        <f>F6</f>
        <v>36.1</v>
      </c>
    </row>
    <row r="9" spans="1:8" s="12" customFormat="1" ht="17.399999999999999">
      <c r="A9" s="20"/>
      <c r="B9" s="21"/>
      <c r="C9" s="22"/>
      <c r="D9" s="23"/>
      <c r="E9" s="24"/>
      <c r="F9" s="21"/>
    </row>
    <row r="10" spans="1:8" s="2" customFormat="1" ht="18"/>
    <row r="11" spans="1:8" s="2" customFormat="1" ht="18"/>
    <row r="12" spans="1:8" s="2" customFormat="1" ht="18"/>
    <row r="13" spans="1:8" s="2" customFormat="1" ht="18"/>
    <row r="14" spans="1:8" s="2" customFormat="1" ht="18"/>
    <row r="15" spans="1:8" s="2" customFormat="1" ht="18"/>
    <row r="16" spans="1:8" s="2" customFormat="1" ht="18"/>
    <row r="17" s="2" customFormat="1" ht="18"/>
    <row r="18" s="2" customFormat="1" ht="18"/>
    <row r="19" s="2" customFormat="1" ht="18"/>
    <row r="20" s="2" customFormat="1" ht="18"/>
    <row r="21" s="2" customFormat="1" ht="18"/>
    <row r="22" s="2" customFormat="1" ht="18"/>
    <row r="23" s="2" customFormat="1" ht="18"/>
    <row r="24" s="2" customFormat="1" ht="18"/>
    <row r="25" s="2" customFormat="1" ht="18"/>
    <row r="26" s="2" customFormat="1" ht="18"/>
    <row r="27" s="2" customFormat="1" ht="18"/>
    <row r="28" s="2" customFormat="1" ht="18"/>
    <row r="29" s="2" customFormat="1" ht="18"/>
    <row r="30" s="2" customFormat="1" ht="18"/>
    <row r="31" s="2" customFormat="1" ht="18"/>
    <row r="32" s="2" customFormat="1" ht="18"/>
    <row r="33" s="2" customFormat="1" ht="18"/>
    <row r="34" s="2" customFormat="1" ht="18"/>
    <row r="35" s="2" customFormat="1" ht="18"/>
    <row r="36" s="2" customFormat="1" ht="18"/>
    <row r="37" s="2" customFormat="1" ht="18"/>
    <row r="38" s="2" customFormat="1" ht="18"/>
    <row r="39" s="2" customFormat="1" ht="18"/>
    <row r="40" s="2" customFormat="1" ht="18"/>
    <row r="41" s="2" customFormat="1" ht="18"/>
    <row r="42" s="2" customFormat="1" ht="18"/>
    <row r="43" s="2" customFormat="1" ht="18"/>
    <row r="44" s="2" customFormat="1" ht="18"/>
    <row r="45" s="2" customFormat="1" ht="18"/>
    <row r="46" s="2" customFormat="1" ht="18"/>
    <row r="47" s="2" customFormat="1" ht="18"/>
    <row r="48" s="2" customFormat="1" ht="18"/>
    <row r="49" s="2" customFormat="1" ht="18"/>
    <row r="50" s="2" customFormat="1" ht="18"/>
    <row r="51" s="2" customFormat="1" ht="18"/>
    <row r="52" s="2" customFormat="1" ht="18"/>
    <row r="53" s="2" customFormat="1" ht="18"/>
    <row r="54" s="2" customFormat="1" ht="18"/>
    <row r="55" s="2" customFormat="1" ht="18"/>
    <row r="56" s="2" customFormat="1" ht="18"/>
    <row r="57" s="2" customFormat="1" ht="18"/>
    <row r="58" s="2" customFormat="1" ht="18"/>
    <row r="59" s="2" customFormat="1" ht="18"/>
    <row r="60" s="2" customFormat="1" ht="18"/>
    <row r="61" s="2" customFormat="1" ht="18"/>
    <row r="62" s="2" customFormat="1" ht="18"/>
    <row r="63" s="2" customFormat="1" ht="18"/>
    <row r="64" s="2" customFormat="1" ht="18"/>
    <row r="65" s="2" customFormat="1" ht="18"/>
    <row r="66" s="2" customFormat="1" ht="18"/>
    <row r="67" s="2" customFormat="1" ht="18"/>
    <row r="68" s="2" customFormat="1" ht="18"/>
    <row r="69" s="2" customFormat="1" ht="18"/>
    <row r="70" s="2" customFormat="1" ht="18"/>
    <row r="71" s="2" customFormat="1" ht="18"/>
    <row r="72" s="1" customFormat="1" ht="13.8"/>
    <row r="73" s="1" customFormat="1" ht="13.8"/>
    <row r="74" s="1" customFormat="1" ht="13.8"/>
    <row r="75" s="1" customFormat="1" ht="13.8"/>
    <row r="76" s="1" customFormat="1" ht="13.8"/>
    <row r="77" s="1" customFormat="1" ht="13.8"/>
    <row r="78" s="1" customFormat="1" ht="13.8"/>
    <row r="79" s="1" customFormat="1" ht="13.8"/>
  </sheetData>
  <mergeCells count="2">
    <mergeCell ref="A1:F1"/>
    <mergeCell ref="A2:F2"/>
  </mergeCells>
  <pageMargins left="0.31496062992125984" right="0.31496062992125984" top="0.23622047244094491" bottom="0.15748031496062992" header="0.15748031496062992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workbookViewId="0">
      <selection activeCell="D13" sqref="D13"/>
    </sheetView>
  </sheetViews>
  <sheetFormatPr defaultRowHeight="14.4"/>
  <cols>
    <col min="1" max="1" width="37.5546875" customWidth="1"/>
    <col min="2" max="2" width="15" customWidth="1"/>
    <col min="3" max="3" width="18.88671875" customWidth="1"/>
    <col min="4" max="4" width="18.6640625" customWidth="1"/>
    <col min="5" max="5" width="14.88671875" customWidth="1"/>
    <col min="6" max="6" width="16" customWidth="1"/>
  </cols>
  <sheetData>
    <row r="1" spans="1:8" s="2" customFormat="1" ht="18">
      <c r="A1" s="27" t="s">
        <v>6</v>
      </c>
      <c r="B1" s="27"/>
      <c r="C1" s="27"/>
      <c r="D1" s="27"/>
      <c r="E1" s="27"/>
      <c r="F1" s="27"/>
    </row>
    <row r="2" spans="1:8" s="2" customFormat="1" ht="60" customHeight="1">
      <c r="A2" s="28" t="s">
        <v>11</v>
      </c>
      <c r="B2" s="28"/>
      <c r="C2" s="28"/>
      <c r="D2" s="28"/>
      <c r="E2" s="28"/>
      <c r="F2" s="28"/>
    </row>
    <row r="3" spans="1:8" s="2" customFormat="1" ht="15.75" customHeight="1">
      <c r="A3" s="4"/>
      <c r="B3" s="4"/>
      <c r="C3" s="4"/>
      <c r="D3" s="4"/>
      <c r="E3" s="4"/>
      <c r="F3" s="13" t="s">
        <v>5</v>
      </c>
    </row>
    <row r="4" spans="1:8" s="10" customFormat="1" ht="103.5" customHeight="1">
      <c r="A4" s="9" t="s">
        <v>0</v>
      </c>
      <c r="B4" s="9" t="s">
        <v>4</v>
      </c>
      <c r="C4" s="9" t="s">
        <v>12</v>
      </c>
      <c r="D4" s="9" t="s">
        <v>8</v>
      </c>
      <c r="E4" s="9" t="s">
        <v>3</v>
      </c>
      <c r="F4" s="5">
        <v>2024</v>
      </c>
      <c r="G4" s="3"/>
      <c r="H4" s="3"/>
    </row>
    <row r="5" spans="1:8" s="1" customFormat="1" ht="15" customHeigh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8"/>
      <c r="H5" s="8"/>
    </row>
    <row r="6" spans="1:8" s="12" customFormat="1" ht="17.399999999999999">
      <c r="A6" s="6" t="s">
        <v>2</v>
      </c>
      <c r="B6" s="15">
        <v>2435</v>
      </c>
      <c r="C6" s="16">
        <f>SUM(C7:C7)</f>
        <v>77</v>
      </c>
      <c r="D6" s="18">
        <f>ROUND(C6/B6,3)</f>
        <v>3.2000000000000001E-2</v>
      </c>
      <c r="E6" s="26"/>
      <c r="F6" s="14">
        <f>SUM(F7:F7)</f>
        <v>37.6</v>
      </c>
    </row>
    <row r="7" spans="1:8" s="2" customFormat="1" ht="18">
      <c r="A7" s="7" t="s">
        <v>7</v>
      </c>
      <c r="B7" s="15">
        <v>2435</v>
      </c>
      <c r="C7" s="19">
        <v>77</v>
      </c>
      <c r="D7" s="18">
        <f>ROUND(C7/B7,3)</f>
        <v>3.2000000000000001E-2</v>
      </c>
      <c r="E7" s="26">
        <v>1174</v>
      </c>
      <c r="F7" s="15">
        <f>ROUND(D7*E7,1)</f>
        <v>37.6</v>
      </c>
    </row>
    <row r="8" spans="1:8" s="12" customFormat="1" ht="17.399999999999999">
      <c r="A8" s="6" t="s">
        <v>1</v>
      </c>
      <c r="B8" s="14">
        <v>2435</v>
      </c>
      <c r="C8" s="16">
        <f>C6</f>
        <v>77</v>
      </c>
      <c r="D8" s="17">
        <f>ROUND(C8/B8,3)</f>
        <v>3.2000000000000001E-2</v>
      </c>
      <c r="E8" s="26"/>
      <c r="F8" s="14">
        <f>F6</f>
        <v>37.6</v>
      </c>
    </row>
    <row r="9" spans="1:8" s="12" customFormat="1" ht="17.399999999999999">
      <c r="A9" s="20"/>
      <c r="B9" s="21"/>
      <c r="C9" s="22"/>
      <c r="D9" s="23"/>
      <c r="E9" s="24"/>
      <c r="F9" s="21"/>
    </row>
    <row r="10" spans="1:8" s="2" customFormat="1" ht="18"/>
    <row r="11" spans="1:8" s="2" customFormat="1" ht="18"/>
    <row r="12" spans="1:8" s="2" customFormat="1" ht="18"/>
    <row r="13" spans="1:8" s="2" customFormat="1" ht="18"/>
    <row r="14" spans="1:8" s="2" customFormat="1" ht="18"/>
    <row r="15" spans="1:8" s="2" customFormat="1" ht="18"/>
    <row r="16" spans="1:8" s="2" customFormat="1" ht="18"/>
    <row r="17" s="2" customFormat="1" ht="18"/>
    <row r="18" s="2" customFormat="1" ht="18"/>
    <row r="19" s="2" customFormat="1" ht="18"/>
    <row r="20" s="2" customFormat="1" ht="18"/>
    <row r="21" s="2" customFormat="1" ht="18"/>
    <row r="22" s="2" customFormat="1" ht="18"/>
    <row r="23" s="2" customFormat="1" ht="18"/>
    <row r="24" s="2" customFormat="1" ht="18"/>
    <row r="25" s="2" customFormat="1" ht="18"/>
    <row r="26" s="2" customFormat="1" ht="18"/>
    <row r="27" s="2" customFormat="1" ht="18"/>
    <row r="28" s="2" customFormat="1" ht="18"/>
    <row r="29" s="2" customFormat="1" ht="18"/>
    <row r="30" s="2" customFormat="1" ht="18"/>
    <row r="31" s="2" customFormat="1" ht="18"/>
    <row r="32" s="2" customFormat="1" ht="18"/>
    <row r="33" s="2" customFormat="1" ht="18"/>
    <row r="34" s="2" customFormat="1" ht="18"/>
    <row r="35" s="2" customFormat="1" ht="18"/>
    <row r="36" s="2" customFormat="1" ht="18"/>
    <row r="37" s="2" customFormat="1" ht="18"/>
    <row r="38" s="2" customFormat="1" ht="18"/>
    <row r="39" s="2" customFormat="1" ht="18"/>
    <row r="40" s="2" customFormat="1" ht="18"/>
    <row r="41" s="2" customFormat="1" ht="18"/>
    <row r="42" s="2" customFormat="1" ht="18"/>
    <row r="43" s="2" customFormat="1" ht="18"/>
    <row r="44" s="2" customFormat="1" ht="18"/>
    <row r="45" s="2" customFormat="1" ht="18"/>
    <row r="46" s="2" customFormat="1" ht="18"/>
    <row r="47" s="2" customFormat="1" ht="18"/>
    <row r="48" s="2" customFormat="1" ht="18"/>
    <row r="49" s="2" customFormat="1" ht="18"/>
    <row r="50" s="2" customFormat="1" ht="18"/>
    <row r="51" s="2" customFormat="1" ht="18"/>
    <row r="52" s="2" customFormat="1" ht="18"/>
    <row r="53" s="2" customFormat="1" ht="18"/>
    <row r="54" s="2" customFormat="1" ht="18"/>
    <row r="55" s="2" customFormat="1" ht="18"/>
    <row r="56" s="2" customFormat="1" ht="18"/>
    <row r="57" s="2" customFormat="1" ht="18"/>
    <row r="58" s="2" customFormat="1" ht="18"/>
    <row r="59" s="2" customFormat="1" ht="18"/>
    <row r="60" s="2" customFormat="1" ht="18"/>
    <row r="61" s="2" customFormat="1" ht="18"/>
    <row r="62" s="2" customFormat="1" ht="18"/>
    <row r="63" s="2" customFormat="1" ht="18"/>
    <row r="64" s="2" customFormat="1" ht="18"/>
    <row r="65" s="2" customFormat="1" ht="18"/>
    <row r="66" s="2" customFormat="1" ht="18"/>
    <row r="67" s="2" customFormat="1" ht="18"/>
    <row r="68" s="2" customFormat="1" ht="18"/>
    <row r="69" s="2" customFormat="1" ht="18"/>
    <row r="70" s="2" customFormat="1" ht="18"/>
    <row r="71" s="2" customFormat="1" ht="18"/>
    <row r="72" s="1" customFormat="1" ht="13.8"/>
    <row r="73" s="1" customFormat="1" ht="13.8"/>
    <row r="74" s="1" customFormat="1" ht="13.8"/>
    <row r="75" s="1" customFormat="1" ht="13.8"/>
    <row r="76" s="1" customFormat="1" ht="13.8"/>
    <row r="77" s="1" customFormat="1" ht="13.8"/>
    <row r="78" s="1" customFormat="1" ht="13.8"/>
    <row r="79" s="1" customFormat="1" ht="13.8"/>
  </sheetData>
  <mergeCells count="2">
    <mergeCell ref="A1:F1"/>
    <mergeCell ref="A2:F2"/>
  </mergeCells>
  <pageMargins left="0.31496062992125984" right="0.31496062992125984" top="0.23622047244094491" bottom="0.15748031496062992" header="0.15748031496062992" footer="0.1574803149606299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Владимировна Туйчиева</dc:creator>
  <cp:lastModifiedBy>Киркин В.В.</cp:lastModifiedBy>
  <cp:lastPrinted>2019-09-06T08:15:16Z</cp:lastPrinted>
  <dcterms:created xsi:type="dcterms:W3CDTF">2011-10-10T04:24:58Z</dcterms:created>
  <dcterms:modified xsi:type="dcterms:W3CDTF">2021-09-28T09:05:35Z</dcterms:modified>
</cp:coreProperties>
</file>